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Users/kairikallas/Downloads/"/>
    </mc:Choice>
  </mc:AlternateContent>
  <xr:revisionPtr revIDLastSave="10" documentId="13_ncr:1_{9A798EC7-29F6-AC47-9594-8C10A6EB2082}" xr6:coauthVersionLast="47" xr6:coauthVersionMax="47" xr10:uidLastSave="{72F2D6DA-649F-4092-BBC5-C6C5C91CD9A2}"/>
  <bookViews>
    <workbookView xWindow="420" yWindow="960" windowWidth="28800" windowHeight="15740" xr2:uid="{FCFA26F4-60DB-4E07-BAAF-15A336EFCC4C}"/>
  </bookViews>
  <sheets>
    <sheet name="Pakkumuse maksumuse v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L15" i="1"/>
  <c r="L16" i="1"/>
  <c r="L17" i="1"/>
  <c r="L18" i="1"/>
  <c r="L19" i="1"/>
  <c r="L14" i="1"/>
  <c r="I15" i="1"/>
  <c r="I16" i="1"/>
  <c r="I17" i="1"/>
  <c r="I18" i="1"/>
  <c r="I19" i="1"/>
  <c r="I14" i="1"/>
  <c r="I20" i="1" l="1"/>
  <c r="L20" i="1"/>
</calcChain>
</file>

<file path=xl/sharedStrings.xml><?xml version="1.0" encoding="utf-8"?>
<sst xmlns="http://schemas.openxmlformats.org/spreadsheetml/2006/main" count="84" uniqueCount="65">
  <si>
    <t>Avatud hankemenetlus „Personali- ja palgaarvestuse tarkvara soetamine"
Viitenumber: 293733
Lisa 3 - Pakkumuse maksumuse vorm</t>
  </si>
  <si>
    <t>PAKKUMUSE MAKSUMUSE VORM</t>
  </si>
  <si>
    <t>Pakkuja täidab kollasega märgitud lahtrid!</t>
  </si>
  <si>
    <t>Jrk nr</t>
  </si>
  <si>
    <t>Kriteeriumi nimetus</t>
  </si>
  <si>
    <t>Kriteeriumi selgitus</t>
  </si>
  <si>
    <t>Täpsustus</t>
  </si>
  <si>
    <t>Kogus</t>
  </si>
  <si>
    <t>Ühik</t>
  </si>
  <si>
    <t>Ühe (1) ühiku maksumus, EUR km-ta</t>
  </si>
  <si>
    <t>Tarkvara juurutamise kogumaksumus</t>
  </si>
  <si>
    <t>Tarkvara juurutamine peab hõlmama kõiki juurutamisega seotud seadistus- ja arenduskulusid, mis on vajalikud hanke eesmärgile vastava tarkvara kasutuselevõtuks, sh kasutajate koolitus. 
Pakkuja saab nõutud funkstionaalsused jagada etappi I ja etappi II vastavalt Pakkuja hinnangule funktsionaalsuse vajalikkuse kohta LIVE minekul. Pakkuja ja Hankija võivad analüüsi käigus kokku leppida muudatustes esialgses etappidesse jaotamises. 
Etappide maksumused peavad olema kontrollitavad ning üheselt väljaloetavad projektiplaanist.</t>
  </si>
  <si>
    <t>I etapp - enne LIVE</t>
  </si>
  <si>
    <t>etapp</t>
  </si>
  <si>
    <t>II etapp - peale LIVE</t>
  </si>
  <si>
    <t>Tarkvara juurutamise maksumus KOKKU, EUR km-ta</t>
  </si>
  <si>
    <t>&lt;- Tarkvara juurutamise kogukulu sisestada RHRi</t>
  </si>
  <si>
    <t>Tugi- ja hoolduskulud</t>
  </si>
  <si>
    <t>Tugi- ja hooldusteenuse osutamisega alustatakse pärast tarkvara LIVE'i minekut. Pakutav tunnihind kehtib muutumatult terve lepinguperioodi.</t>
  </si>
  <si>
    <t>tund</t>
  </si>
  <si>
    <t>&lt;- Tugi- ja hoolduskulude tunnihind sisestada RHRi</t>
  </si>
  <si>
    <t>Litsentsikulud</t>
  </si>
  <si>
    <t>Maksumus KOKKU, EUR km-ta</t>
  </si>
  <si>
    <t>3.1.</t>
  </si>
  <si>
    <t>Administraatori litsents</t>
  </si>
  <si>
    <t>Pakkuja sisestab maksumuse vormile kas ühe (1) kuu litsentsitasud või ühe (1) aasta litsentsitasud või mõlemad. Hankija eelistab soodsamat varianti, kui ei tellita teisiti.</t>
  </si>
  <si>
    <t>HRM4Baltics litsents *</t>
  </si>
  <si>
    <t>kuu</t>
  </si>
  <si>
    <t>aasta</t>
  </si>
  <si>
    <t>3.2.</t>
  </si>
  <si>
    <t>Peakasutaja litsents</t>
  </si>
  <si>
    <t>3.3.</t>
  </si>
  <si>
    <t>Palgaarvestaja litsents</t>
  </si>
  <si>
    <t>3.4.</t>
  </si>
  <si>
    <t>Personalitöötaja litsents</t>
  </si>
  <si>
    <t>3.5.</t>
  </si>
  <si>
    <t>Tööaja märkija litsents</t>
  </si>
  <si>
    <t>3.6.</t>
  </si>
  <si>
    <t>Masin-masin liidese litsents</t>
  </si>
  <si>
    <t>Litsentside maksumus KOKKU, EUR km-ta</t>
  </si>
  <si>
    <t>*HRM4Baltics litsenst kehtib üle kõigi rollide mooduli kohta per kuu</t>
  </si>
  <si>
    <t>Pakkuja rollid vastavalt HD Lisa 1 p-le 12 ja nende tunnihinnad arendusteenuse osutamiseks ja tarkvara juurutamiseks*</t>
  </si>
  <si>
    <t>Roll</t>
  </si>
  <si>
    <t>Spetsialisti ees- ja perekonnanimi</t>
  </si>
  <si>
    <t>Ühe (1) töötunni maksumus, EUR km-ta</t>
  </si>
  <si>
    <t>Keskmine töötundide maht kalendrikuus juurutusperioodil</t>
  </si>
  <si>
    <t>Konsultant</t>
  </si>
  <si>
    <t>Nadežda Grozdova</t>
  </si>
  <si>
    <t>Triinu Kiipsaar</t>
  </si>
  <si>
    <t>Helen Kull</t>
  </si>
  <si>
    <t>Testija</t>
  </si>
  <si>
    <t>Rita Maamägi</t>
  </si>
  <si>
    <t>Arhitekt</t>
  </si>
  <si>
    <t>Rivo Lemmik</t>
  </si>
  <si>
    <t>Vanemarenaja</t>
  </si>
  <si>
    <t>Andres Aitsen</t>
  </si>
  <si>
    <t>Arendaja</t>
  </si>
  <si>
    <t>Birgo Püss</t>
  </si>
  <si>
    <t>Alar Laanep</t>
  </si>
  <si>
    <t>Projektijuht</t>
  </si>
  <si>
    <t>Anni Haasma</t>
  </si>
  <si>
    <t>IT tehniline konsultant</t>
  </si>
  <si>
    <t>Janek Saar</t>
  </si>
  <si>
    <t>*Hinnad kehtivad muutumatult terve lepinguperioodi jooksul, sh lisaarendustööde tellimisel</t>
  </si>
  <si>
    <t>Pakkuja (ettevõtte) kogu palk-personal tarkvara arendus- ja haldusmeeskonna suurus FTE-des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</si>
</sst>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font>
      <sz val="11"/>
      <color theme="1"/>
      <name val="Aptos Narrow"/>
      <family val="2"/>
      <charset val="186"/>
      <scheme val="minor"/>
    </font>
    <font>
      <sz val="10"/>
      <color theme="1"/>
      <name val="Tahoma"/>
      <family val="2"/>
      <charset val="186"/>
    </font>
    <font>
      <b/>
      <sz val="10"/>
      <color theme="1"/>
      <name val="Tahoma"/>
      <family val="2"/>
      <charset val="186"/>
    </font>
    <font>
      <i/>
      <sz val="10"/>
      <color rgb="FFFF0000"/>
      <name val="Tahoma"/>
      <family val="2"/>
      <charset val="186"/>
    </font>
    <font>
      <sz val="10"/>
      <name val="Tahoma"/>
      <family val="2"/>
      <charset val="186"/>
    </font>
    <font>
      <i/>
      <sz val="10"/>
      <name val="Tahoma"/>
      <family val="2"/>
      <charset val="186"/>
    </font>
    <font>
      <b/>
      <sz val="10"/>
      <name val="Tahoma"/>
      <family val="2"/>
      <charset val="186"/>
    </font>
    <font>
      <b/>
      <u/>
      <sz val="10"/>
      <name val="Tahoma"/>
      <family val="2"/>
      <charset val="186"/>
    </font>
    <font>
      <sz val="10"/>
      <color rgb="FF000000"/>
      <name val="Tahoma"/>
      <family val="2"/>
      <charset val="186"/>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1" fillId="0" borderId="1" xfId="0" applyFont="1" applyBorder="1" applyAlignment="1">
      <alignment horizontal="center"/>
    </xf>
    <xf numFmtId="0" fontId="3" fillId="0" borderId="0" xfId="0" applyFont="1"/>
    <xf numFmtId="0" fontId="4" fillId="0" borderId="0" xfId="0" applyFont="1"/>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horizontal="right" vertical="center" wrapText="1"/>
    </xf>
    <xf numFmtId="0" fontId="4" fillId="0" borderId="1" xfId="0" applyFont="1" applyBorder="1" applyAlignment="1">
      <alignment horizontal="center"/>
    </xf>
    <xf numFmtId="164" fontId="4" fillId="2"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164" fontId="4" fillId="4" borderId="1" xfId="0" applyNumberFormat="1" applyFont="1" applyFill="1" applyBorder="1"/>
    <xf numFmtId="0" fontId="4" fillId="4" borderId="1" xfId="0" applyFont="1" applyFill="1" applyBorder="1"/>
    <xf numFmtId="2" fontId="4" fillId="0" borderId="1" xfId="0" applyNumberFormat="1" applyFont="1" applyBorder="1" applyAlignment="1">
      <alignment horizontal="right"/>
    </xf>
    <xf numFmtId="0" fontId="4" fillId="0" borderId="1" xfId="0" applyFont="1" applyBorder="1" applyAlignment="1">
      <alignment horizontal="right"/>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xf>
    <xf numFmtId="0" fontId="6" fillId="0" borderId="1" xfId="0" applyFont="1" applyBorder="1" applyAlignment="1">
      <alignment horizontal="left" vertical="center" wrapText="1"/>
    </xf>
    <xf numFmtId="164" fontId="4" fillId="2" borderId="1" xfId="0" applyNumberFormat="1" applyFont="1" applyFill="1" applyBorder="1" applyAlignment="1">
      <alignment horizontal="center"/>
    </xf>
    <xf numFmtId="164" fontId="4" fillId="0" borderId="1" xfId="0" applyNumberFormat="1" applyFont="1" applyBorder="1" applyAlignment="1">
      <alignment horizontal="center"/>
    </xf>
    <xf numFmtId="164" fontId="6" fillId="3" borderId="1" xfId="0" applyNumberFormat="1" applyFont="1" applyFill="1" applyBorder="1" applyAlignment="1">
      <alignment horizont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64" fontId="4" fillId="0" borderId="0" xfId="0" applyNumberFormat="1" applyFont="1" applyAlignment="1">
      <alignment horizontal="center" vertical="center" wrapText="1"/>
    </xf>
    <xf numFmtId="0" fontId="4" fillId="0" borderId="5" xfId="0" applyFont="1" applyBorder="1" applyAlignment="1">
      <alignment horizontal="center" vertical="center" wrapText="1"/>
    </xf>
    <xf numFmtId="164" fontId="6" fillId="3" borderId="1" xfId="0" applyNumberFormat="1" applyFont="1" applyFill="1" applyBorder="1" applyAlignment="1">
      <alignment vertical="center"/>
    </xf>
    <xf numFmtId="0" fontId="3" fillId="0" borderId="0" xfId="0" applyFont="1" applyAlignment="1">
      <alignment vertical="center"/>
    </xf>
    <xf numFmtId="0" fontId="4" fillId="0" borderId="8" xfId="0" applyFont="1" applyBorder="1" applyAlignment="1">
      <alignment horizontal="left" vertical="center" wrapText="1"/>
    </xf>
    <xf numFmtId="0" fontId="1" fillId="0" borderId="5" xfId="0" applyFont="1" applyBorder="1"/>
    <xf numFmtId="0" fontId="5" fillId="0" borderId="5" xfId="0" applyFont="1" applyBorder="1" applyAlignment="1">
      <alignment horizontal="left" vertical="center" wrapText="1"/>
    </xf>
    <xf numFmtId="0" fontId="6" fillId="0" borderId="8" xfId="0" applyFont="1" applyBorder="1" applyAlignment="1">
      <alignment horizontal="center" vertical="center" wrapText="1"/>
    </xf>
    <xf numFmtId="0" fontId="7" fillId="0" borderId="0" xfId="0" applyFont="1"/>
    <xf numFmtId="0" fontId="5" fillId="0" borderId="0" xfId="0" applyFont="1"/>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wrapText="1"/>
    </xf>
    <xf numFmtId="1" fontId="1" fillId="2" borderId="8" xfId="0" applyNumberFormat="1" applyFont="1" applyFill="1" applyBorder="1"/>
    <xf numFmtId="0" fontId="2" fillId="0" borderId="6" xfId="0" applyFont="1" applyBorder="1" applyAlignment="1">
      <alignment horizontal="center" wrapText="1"/>
    </xf>
    <xf numFmtId="164" fontId="1" fillId="2" borderId="6" xfId="0" applyNumberFormat="1" applyFont="1" applyFill="1" applyBorder="1" applyAlignment="1">
      <alignment horizontal="center"/>
    </xf>
    <xf numFmtId="0" fontId="4" fillId="2" borderId="8" xfId="0" applyFont="1" applyFill="1" applyBorder="1" applyAlignment="1">
      <alignment horizontal="center" vertical="center" wrapText="1"/>
    </xf>
    <xf numFmtId="0" fontId="5" fillId="0" borderId="0" xfId="0" applyFont="1" applyAlignment="1">
      <alignment horizontal="right" wrapText="1"/>
    </xf>
    <xf numFmtId="0" fontId="5" fillId="0" borderId="0" xfId="0" applyFont="1" applyAlignment="1">
      <alignment horizontal="right"/>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5" xfId="0" applyFont="1" applyBorder="1" applyAlignment="1">
      <alignment horizontal="right" vertical="center" wrapText="1"/>
    </xf>
    <xf numFmtId="0" fontId="6" fillId="0" borderId="6" xfId="0" applyFont="1" applyBorder="1" applyAlignment="1">
      <alignment horizontal="right" vertical="center" wrapText="1"/>
    </xf>
    <xf numFmtId="0" fontId="6" fillId="0" borderId="7" xfId="0" applyFont="1" applyBorder="1" applyAlignment="1">
      <alignment horizontal="righ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80F0-3296-4157-BC20-BD54E1F4D9DE}">
  <dimension ref="B1:N40"/>
  <sheetViews>
    <sheetView showGridLines="0" tabSelected="1" topLeftCell="D3" workbookViewId="0">
      <selection activeCell="H9" sqref="H9"/>
    </sheetView>
  </sheetViews>
  <sheetFormatPr defaultColWidth="8.85546875" defaultRowHeight="12.95"/>
  <cols>
    <col min="1" max="1" width="4" style="3" customWidth="1"/>
    <col min="2" max="2" width="11" style="3" customWidth="1"/>
    <col min="3" max="3" width="40.140625" style="4" customWidth="1"/>
    <col min="4" max="4" width="66.28515625" style="5" customWidth="1"/>
    <col min="5" max="5" width="26.7109375" style="4" customWidth="1"/>
    <col min="6" max="6" width="36.42578125" style="4" bestFit="1" customWidth="1"/>
    <col min="7" max="7" width="5.85546875" style="4" customWidth="1"/>
    <col min="8" max="8" width="19.85546875" style="4" customWidth="1"/>
    <col min="9" max="9" width="15.42578125" style="4" customWidth="1"/>
    <col min="10" max="10" width="6" style="3" customWidth="1"/>
    <col min="11" max="11" width="18.85546875" style="3" customWidth="1"/>
    <col min="12" max="12" width="15.140625" style="3" bestFit="1" customWidth="1"/>
    <col min="13" max="16384" width="8.85546875" style="3"/>
  </cols>
  <sheetData>
    <row r="1" spans="2:14" ht="42.6" customHeight="1">
      <c r="B1" s="46" t="s">
        <v>0</v>
      </c>
      <c r="C1" s="47"/>
      <c r="D1" s="47"/>
      <c r="E1" s="47"/>
      <c r="F1" s="47"/>
      <c r="G1" s="47"/>
      <c r="H1" s="47"/>
      <c r="I1" s="47"/>
      <c r="J1" s="47"/>
      <c r="K1" s="47"/>
      <c r="L1" s="47"/>
    </row>
    <row r="4" spans="2:14">
      <c r="B4" s="20" t="s">
        <v>1</v>
      </c>
    </row>
    <row r="5" spans="2:14">
      <c r="B5" s="2" t="s">
        <v>2</v>
      </c>
      <c r="C5" s="3"/>
    </row>
    <row r="6" spans="2:14">
      <c r="C6" s="3"/>
    </row>
    <row r="8" spans="2:14" ht="42">
      <c r="B8" s="18" t="s">
        <v>3</v>
      </c>
      <c r="C8" s="19" t="s">
        <v>4</v>
      </c>
      <c r="D8" s="19" t="s">
        <v>5</v>
      </c>
      <c r="E8" s="19" t="s">
        <v>6</v>
      </c>
      <c r="F8" s="19" t="s">
        <v>7</v>
      </c>
      <c r="G8" s="25" t="s">
        <v>8</v>
      </c>
      <c r="H8" s="19" t="s">
        <v>9</v>
      </c>
      <c r="I8" s="26"/>
      <c r="J8" s="27"/>
      <c r="K8" s="26"/>
      <c r="L8" s="26"/>
      <c r="N8" s="4"/>
    </row>
    <row r="9" spans="2:14" ht="72.75" customHeight="1">
      <c r="B9" s="48">
        <v>1</v>
      </c>
      <c r="C9" s="49" t="s">
        <v>10</v>
      </c>
      <c r="D9" s="50" t="s">
        <v>11</v>
      </c>
      <c r="E9" s="6" t="s">
        <v>12</v>
      </c>
      <c r="F9" s="6">
        <v>1</v>
      </c>
      <c r="G9" s="29" t="s">
        <v>13</v>
      </c>
      <c r="H9" s="11">
        <v>211310</v>
      </c>
      <c r="I9" s="28"/>
    </row>
    <row r="10" spans="2:14" ht="72.75" customHeight="1">
      <c r="B10" s="48"/>
      <c r="C10" s="49"/>
      <c r="D10" s="50"/>
      <c r="E10" s="6" t="s">
        <v>14</v>
      </c>
      <c r="F10" s="6">
        <v>1</v>
      </c>
      <c r="G10" s="29" t="s">
        <v>13</v>
      </c>
      <c r="H10" s="11">
        <v>77095</v>
      </c>
      <c r="I10" s="28"/>
    </row>
    <row r="11" spans="2:14">
      <c r="B11" s="52" t="s">
        <v>15</v>
      </c>
      <c r="C11" s="53"/>
      <c r="D11" s="53"/>
      <c r="E11" s="53"/>
      <c r="F11" s="53"/>
      <c r="G11" s="53"/>
      <c r="H11" s="30">
        <f>H9+H10</f>
        <v>288405</v>
      </c>
      <c r="I11" s="2" t="s">
        <v>16</v>
      </c>
    </row>
    <row r="12" spans="2:14" ht="24.75">
      <c r="B12" s="18">
        <v>2</v>
      </c>
      <c r="C12" s="21" t="s">
        <v>17</v>
      </c>
      <c r="D12" s="7" t="s">
        <v>18</v>
      </c>
      <c r="E12" s="6"/>
      <c r="F12" s="6">
        <v>1</v>
      </c>
      <c r="G12" s="29" t="s">
        <v>19</v>
      </c>
      <c r="H12" s="11">
        <v>49</v>
      </c>
      <c r="I12" s="31" t="s">
        <v>20</v>
      </c>
    </row>
    <row r="13" spans="2:14" ht="42">
      <c r="B13" s="18">
        <v>3</v>
      </c>
      <c r="C13" s="57" t="s">
        <v>21</v>
      </c>
      <c r="D13" s="58"/>
      <c r="E13" s="58"/>
      <c r="F13" s="58"/>
      <c r="G13" s="59"/>
      <c r="H13" s="19" t="s">
        <v>9</v>
      </c>
      <c r="I13" s="19" t="s">
        <v>22</v>
      </c>
      <c r="J13" s="18" t="s">
        <v>8</v>
      </c>
      <c r="K13" s="19" t="s">
        <v>9</v>
      </c>
      <c r="L13" s="19" t="s">
        <v>22</v>
      </c>
      <c r="M13" s="2"/>
    </row>
    <row r="14" spans="2:14" ht="12.75">
      <c r="B14" s="16" t="s">
        <v>23</v>
      </c>
      <c r="C14" s="9" t="s">
        <v>24</v>
      </c>
      <c r="D14" s="60" t="s">
        <v>25</v>
      </c>
      <c r="E14" s="8" t="s">
        <v>26</v>
      </c>
      <c r="F14" s="38">
        <v>1</v>
      </c>
      <c r="G14" s="6" t="s">
        <v>27</v>
      </c>
      <c r="H14" s="11">
        <v>100</v>
      </c>
      <c r="I14" s="12">
        <f>F14*H14*48</f>
        <v>4800</v>
      </c>
      <c r="J14" s="10" t="s">
        <v>28</v>
      </c>
      <c r="K14" s="22">
        <v>0</v>
      </c>
      <c r="L14" s="23">
        <f>F14*K14*4</f>
        <v>0</v>
      </c>
    </row>
    <row r="15" spans="2:14" ht="14.1">
      <c r="B15" s="17" t="s">
        <v>29</v>
      </c>
      <c r="C15" s="9" t="s">
        <v>30</v>
      </c>
      <c r="D15" s="61"/>
      <c r="E15" s="8"/>
      <c r="F15" s="38">
        <v>4</v>
      </c>
      <c r="G15" s="6" t="s">
        <v>27</v>
      </c>
      <c r="H15" s="11">
        <v>0</v>
      </c>
      <c r="I15" s="12">
        <f t="shared" ref="I15:I19" si="0">F15*H15*48</f>
        <v>0</v>
      </c>
      <c r="J15" s="10" t="s">
        <v>28</v>
      </c>
      <c r="K15" s="22">
        <v>0</v>
      </c>
      <c r="L15" s="23">
        <f t="shared" ref="L15:L19" si="1">F15*K15*4</f>
        <v>0</v>
      </c>
    </row>
    <row r="16" spans="2:14" ht="14.1">
      <c r="B16" s="17" t="s">
        <v>31</v>
      </c>
      <c r="C16" s="9" t="s">
        <v>32</v>
      </c>
      <c r="D16" s="61"/>
      <c r="E16" s="8"/>
      <c r="F16" s="38">
        <v>5</v>
      </c>
      <c r="G16" s="6" t="s">
        <v>27</v>
      </c>
      <c r="H16" s="11">
        <v>0</v>
      </c>
      <c r="I16" s="12">
        <f t="shared" si="0"/>
        <v>0</v>
      </c>
      <c r="J16" s="10" t="s">
        <v>28</v>
      </c>
      <c r="K16" s="22">
        <v>0</v>
      </c>
      <c r="L16" s="23">
        <f t="shared" si="1"/>
        <v>0</v>
      </c>
    </row>
    <row r="17" spans="2:13" ht="14.1">
      <c r="B17" s="17" t="s">
        <v>33</v>
      </c>
      <c r="C17" s="9" t="s">
        <v>34</v>
      </c>
      <c r="D17" s="61"/>
      <c r="E17" s="8"/>
      <c r="F17" s="38">
        <v>2</v>
      </c>
      <c r="G17" s="6" t="s">
        <v>27</v>
      </c>
      <c r="H17" s="11">
        <v>0</v>
      </c>
      <c r="I17" s="12">
        <f t="shared" si="0"/>
        <v>0</v>
      </c>
      <c r="J17" s="10" t="s">
        <v>28</v>
      </c>
      <c r="K17" s="22">
        <v>0</v>
      </c>
      <c r="L17" s="23">
        <f t="shared" si="1"/>
        <v>0</v>
      </c>
    </row>
    <row r="18" spans="2:13" ht="14.1">
      <c r="B18" s="17" t="s">
        <v>35</v>
      </c>
      <c r="C18" s="9" t="s">
        <v>36</v>
      </c>
      <c r="D18" s="61"/>
      <c r="E18" s="6"/>
      <c r="F18" s="38">
        <v>3</v>
      </c>
      <c r="G18" s="6" t="s">
        <v>27</v>
      </c>
      <c r="H18" s="11">
        <v>0</v>
      </c>
      <c r="I18" s="12">
        <f t="shared" si="0"/>
        <v>0</v>
      </c>
      <c r="J18" s="10" t="s">
        <v>28</v>
      </c>
      <c r="K18" s="22">
        <v>0</v>
      </c>
      <c r="L18" s="23">
        <f t="shared" si="1"/>
        <v>0</v>
      </c>
    </row>
    <row r="19" spans="2:13" ht="14.1">
      <c r="B19" s="17" t="s">
        <v>37</v>
      </c>
      <c r="C19" s="9" t="s">
        <v>38</v>
      </c>
      <c r="D19" s="62"/>
      <c r="E19" s="6"/>
      <c r="F19" s="38">
        <v>4</v>
      </c>
      <c r="G19" s="6" t="s">
        <v>27</v>
      </c>
      <c r="H19" s="11">
        <v>0</v>
      </c>
      <c r="I19" s="12">
        <f t="shared" si="0"/>
        <v>0</v>
      </c>
      <c r="J19" s="10" t="s">
        <v>28</v>
      </c>
      <c r="K19" s="22">
        <v>0</v>
      </c>
      <c r="L19" s="23">
        <f t="shared" si="1"/>
        <v>0</v>
      </c>
    </row>
    <row r="20" spans="2:13">
      <c r="B20" s="8"/>
      <c r="C20" s="54" t="s">
        <v>39</v>
      </c>
      <c r="D20" s="55"/>
      <c r="E20" s="55"/>
      <c r="F20" s="55"/>
      <c r="G20" s="55"/>
      <c r="H20" s="56"/>
      <c r="I20" s="13">
        <f>SUM(I14:I19)</f>
        <v>4800</v>
      </c>
      <c r="J20" s="15"/>
      <c r="K20" s="14"/>
      <c r="L20" s="24">
        <f>SUM(L14:L19)</f>
        <v>0</v>
      </c>
      <c r="M20" s="2"/>
    </row>
    <row r="21" spans="2:13" ht="27.95">
      <c r="C21" s="4" t="s">
        <v>40</v>
      </c>
    </row>
    <row r="23" spans="2:13">
      <c r="B23" s="36" t="s">
        <v>41</v>
      </c>
    </row>
    <row r="25" spans="2:13" ht="27.95">
      <c r="B25" s="39" t="s">
        <v>3</v>
      </c>
      <c r="C25" s="40" t="s">
        <v>42</v>
      </c>
      <c r="D25" s="35" t="s">
        <v>43</v>
      </c>
      <c r="E25" s="43" t="s">
        <v>44</v>
      </c>
      <c r="F25" s="41" t="s">
        <v>45</v>
      </c>
    </row>
    <row r="26" spans="2:13" ht="14.1">
      <c r="B26" s="1">
        <v>1</v>
      </c>
      <c r="C26" s="33" t="s">
        <v>46</v>
      </c>
      <c r="D26" s="32" t="s">
        <v>47</v>
      </c>
      <c r="E26" s="44">
        <v>85</v>
      </c>
      <c r="F26" s="42">
        <v>150</v>
      </c>
    </row>
    <row r="27" spans="2:13" ht="14.1">
      <c r="B27" s="1">
        <v>2</v>
      </c>
      <c r="C27" s="33" t="s">
        <v>46</v>
      </c>
      <c r="D27" s="32" t="s">
        <v>48</v>
      </c>
      <c r="E27" s="44">
        <v>85</v>
      </c>
      <c r="F27" s="42">
        <v>33</v>
      </c>
    </row>
    <row r="28" spans="2:13" ht="14.1">
      <c r="B28" s="1">
        <v>3</v>
      </c>
      <c r="C28" s="33" t="s">
        <v>46</v>
      </c>
      <c r="D28" s="32" t="s">
        <v>49</v>
      </c>
      <c r="E28" s="44">
        <v>85</v>
      </c>
      <c r="F28" s="42">
        <v>16</v>
      </c>
    </row>
    <row r="29" spans="2:13" ht="14.1">
      <c r="B29" s="1">
        <v>4</v>
      </c>
      <c r="C29" s="33" t="s">
        <v>50</v>
      </c>
      <c r="D29" s="32" t="s">
        <v>51</v>
      </c>
      <c r="E29" s="44">
        <v>85</v>
      </c>
      <c r="F29" s="42">
        <v>67</v>
      </c>
    </row>
    <row r="30" spans="2:13" ht="14.1">
      <c r="B30" s="1">
        <v>5</v>
      </c>
      <c r="C30" s="33" t="s">
        <v>52</v>
      </c>
      <c r="D30" s="32" t="s">
        <v>53</v>
      </c>
      <c r="E30" s="44">
        <v>85</v>
      </c>
      <c r="F30" s="42">
        <v>40</v>
      </c>
    </row>
    <row r="31" spans="2:13" ht="14.1">
      <c r="B31" s="1">
        <v>6</v>
      </c>
      <c r="C31" s="33" t="s">
        <v>54</v>
      </c>
      <c r="D31" s="32" t="s">
        <v>55</v>
      </c>
      <c r="E31" s="44">
        <v>85</v>
      </c>
      <c r="F31" s="42">
        <v>84</v>
      </c>
    </row>
    <row r="32" spans="2:13" ht="14.1">
      <c r="B32" s="1">
        <v>7</v>
      </c>
      <c r="C32" s="33" t="s">
        <v>56</v>
      </c>
      <c r="D32" s="32" t="s">
        <v>57</v>
      </c>
      <c r="E32" s="44">
        <v>85</v>
      </c>
      <c r="F32" s="42">
        <v>85</v>
      </c>
    </row>
    <row r="33" spans="2:6" ht="14.1">
      <c r="B33" s="1">
        <v>8</v>
      </c>
      <c r="C33" s="33" t="s">
        <v>56</v>
      </c>
      <c r="D33" s="32" t="s">
        <v>58</v>
      </c>
      <c r="E33" s="44">
        <v>85</v>
      </c>
      <c r="F33" s="42">
        <v>134</v>
      </c>
    </row>
    <row r="34" spans="2:6" ht="14.1">
      <c r="B34" s="1">
        <v>9</v>
      </c>
      <c r="C34" s="33" t="s">
        <v>59</v>
      </c>
      <c r="D34" s="32" t="s">
        <v>60</v>
      </c>
      <c r="E34" s="44">
        <v>85</v>
      </c>
      <c r="F34" s="42">
        <v>40</v>
      </c>
    </row>
    <row r="35" spans="2:6" ht="14.1">
      <c r="B35" s="10">
        <v>10</v>
      </c>
      <c r="C35" s="34" t="s">
        <v>61</v>
      </c>
      <c r="D35" s="32" t="s">
        <v>62</v>
      </c>
      <c r="E35" s="44">
        <v>85</v>
      </c>
      <c r="F35" s="42">
        <v>16.7</v>
      </c>
    </row>
    <row r="37" spans="2:6">
      <c r="B37" s="37" t="s">
        <v>63</v>
      </c>
    </row>
    <row r="40" spans="2:6">
      <c r="B40" s="51" t="s">
        <v>64</v>
      </c>
      <c r="C40" s="51"/>
      <c r="D40" s="51"/>
      <c r="E40" s="45">
        <v>32</v>
      </c>
    </row>
  </sheetData>
  <mergeCells count="9">
    <mergeCell ref="B1:L1"/>
    <mergeCell ref="B9:B10"/>
    <mergeCell ref="C9:C10"/>
    <mergeCell ref="D9:D10"/>
    <mergeCell ref="B40:D40"/>
    <mergeCell ref="B11:G11"/>
    <mergeCell ref="C20:H20"/>
    <mergeCell ref="C13:G13"/>
    <mergeCell ref="D14:D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b9e846e-9990-4efd-8e4f-99c990808fe6" xsi:nil="true"/>
    <lcf76f155ced4ddcb4097134ff3c332f xmlns="ddd71fd8-2e34-4e0e-93a9-2bec040008c9">
      <Terms xmlns="http://schemas.microsoft.com/office/infopath/2007/PartnerControls"/>
    </lcf76f155ced4ddcb4097134ff3c332f>
    <_x00c4_risuund xmlns="ddd71fd8-2e34-4e0e-93a9-2bec040008c9" xsi:nil="true"/>
    <Kommentaarid xmlns="ddd71fd8-2e34-4e0e-93a9-2bec040008c9" xsi:nil="true"/>
    <Tehtud_x002f_tegemata xmlns="ddd71fd8-2e34-4e0e-93a9-2bec040008c9">false</Tehtud_x002f_tegemata>
    <Progress xmlns="ddd71fd8-2e34-4e0e-93a9-2bec040008c9" xsi:nil="true"/>
    <Owner xmlns="ddd71fd8-2e34-4e0e-93a9-2bec040008c9">
      <UserInfo>
        <DisplayName/>
        <AccountId xsi:nil="true"/>
        <AccountType/>
      </UserInfo>
    </Owner>
    <Sari xmlns="ddd71fd8-2e34-4e0e-93a9-2bec040008c9" xsi:nil="true"/>
    <_x00c4_S xmlns="ddd71fd8-2e34-4e0e-93a9-2bec040008c9" xsi:nil="true"/>
    <Olek xmlns="ddd71fd8-2e34-4e0e-93a9-2bec040008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E69739B243D4468B1C2EF178862845" ma:contentTypeVersion="25" ma:contentTypeDescription="Create a new document." ma:contentTypeScope="" ma:versionID="164dc4830792c52b1be31b8fccdc1758">
  <xsd:schema xmlns:xsd="http://www.w3.org/2001/XMLSchema" xmlns:xs="http://www.w3.org/2001/XMLSchema" xmlns:p="http://schemas.microsoft.com/office/2006/metadata/properties" xmlns:ns2="ddd71fd8-2e34-4e0e-93a9-2bec040008c9" xmlns:ns3="1b9e846e-9990-4efd-8e4f-99c990808fe6" targetNamespace="http://schemas.microsoft.com/office/2006/metadata/properties" ma:root="true" ma:fieldsID="1b2c02b0d3f0efbf49d1db81bdb2ebcf" ns2:_="" ns3:_="">
    <xsd:import namespace="ddd71fd8-2e34-4e0e-93a9-2bec040008c9"/>
    <xsd:import namespace="1b9e846e-9990-4efd-8e4f-99c990808fe6"/>
    <xsd:element name="properties">
      <xsd:complexType>
        <xsd:sequence>
          <xsd:element name="documentManagement">
            <xsd:complexType>
              <xsd:all>
                <xsd:element ref="ns2:Owner" minOccurs="0"/>
                <xsd:element ref="ns2:Kommentaarid"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3:SharedWithUsers" minOccurs="0"/>
                <xsd:element ref="ns3:SharedWithDetails" minOccurs="0"/>
                <xsd:element ref="ns2:Tehtud_x002f_tegemata" minOccurs="0"/>
                <xsd:element ref="ns2:Progress" minOccurs="0"/>
                <xsd:element ref="ns2:_x00c4_risuund" minOccurs="0"/>
                <xsd:element ref="ns2:_x00c4_S" minOccurs="0"/>
                <xsd:element ref="ns2:Sari" minOccurs="0"/>
                <xsd:element ref="ns2:Ole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d71fd8-2e34-4e0e-93a9-2bec040008c9" elementFormDefault="qualified">
    <xsd:import namespace="http://schemas.microsoft.com/office/2006/documentManagement/types"/>
    <xsd:import namespace="http://schemas.microsoft.com/office/infopath/2007/PartnerControls"/>
    <xsd:element name="Owner" ma:index="3" nillable="true" ma:displayName="Owner" ma:format="Dropdown" ma:list="UserInfo" ma:SharePointGroup="0" ma:internalName="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mmentaarid" ma:index="4" nillable="true" ma:displayName="Kommentaarid" ma:format="Dropdown" ma:internalName="Kommentaarid">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646502f-017e-411d-b89c-02bb7de1f3c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hidden="true" ma:internalName="MediaServiceOCR"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hidden="true" ma:indexed="true" ma:internalName="MediaServiceLocation" ma:readOnly="true">
      <xsd:simpleType>
        <xsd:restriction base="dms:Text"/>
      </xsd:simpleType>
    </xsd:element>
    <xsd:element name="Tehtud_x002f_tegemata" ma:index="25" nillable="true" ma:displayName="Tehtud/tegemata" ma:default="0" ma:format="Dropdown" ma:hidden="true" ma:internalName="Tehtud_x002f_tegemata" ma:readOnly="false">
      <xsd:simpleType>
        <xsd:restriction base="dms:Boolean"/>
      </xsd:simpleType>
    </xsd:element>
    <xsd:element name="Progress" ma:index="26" nillable="true" ma:displayName="Progress" ma:format="Dropdown" ma:hidden="true" ma:internalName="Progress" ma:readOnly="false">
      <xsd:simpleType>
        <xsd:restriction base="dms:Choice">
          <xsd:enumeration value="Tegemata"/>
          <xsd:enumeration value="Tehtud"/>
          <xsd:enumeration value="Töös"/>
        </xsd:restriction>
      </xsd:simpleType>
    </xsd:element>
    <xsd:element name="_x00c4_risuund" ma:index="27" nillable="true" ma:displayName="Ärisuund" ma:format="Dropdown" ma:internalName="_x00c4_risuund">
      <xsd:simpleType>
        <xsd:restriction base="dms:Text">
          <xsd:maxLength value="255"/>
        </xsd:restriction>
      </xsd:simpleType>
    </xsd:element>
    <xsd:element name="_x00c4_S" ma:index="28" nillable="true" ma:displayName="ÄS" ma:format="Dropdown" ma:internalName="_x00c4_S">
      <xsd:simpleType>
        <xsd:restriction base="dms:Choice">
          <xsd:enumeration value="FO"/>
          <xsd:enumeration value="BC"/>
          <xsd:enumeration value="BI"/>
          <xsd:enumeration value="AD"/>
          <xsd:enumeration value="YLD"/>
        </xsd:restriction>
      </xsd:simpleType>
    </xsd:element>
    <xsd:element name="Sari" ma:index="29" nillable="true" ma:displayName="Sari" ma:format="Dropdown" ma:internalName="Sari">
      <xsd:simpleType>
        <xsd:restriction base="dms:Choice">
          <xsd:enumeration value="Asjaajamine"/>
          <xsd:enumeration value="Töötervishoid ja -ohutus"/>
          <xsd:enumeration value="Juhtimine"/>
          <xsd:enumeration value="Personalijuhtimine"/>
        </xsd:restriction>
      </xsd:simpleType>
    </xsd:element>
    <xsd:element name="Olek" ma:index="30" nillable="true" ma:displayName="Olek" ma:format="Dropdown" ma:internalName="Olek">
      <xsd:simpleType>
        <xsd:restriction base="dms:Choice">
          <xsd:enumeration value="Kehtiv"/>
          <xsd:enumeration value="Kehtetu"/>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9e846e-9990-4efd-8e4f-99c990808fe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0d55a4e-8e3e-4ec9-86cc-e16fbfb55db9}" ma:internalName="TaxCatchAll" ma:readOnly="false" ma:showField="CatchAllData" ma:web="1b9e846e-9990-4efd-8e4f-99c990808fe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EABB52-CCD8-41D2-AF09-089A27E6285F}"/>
</file>

<file path=customXml/itemProps2.xml><?xml version="1.0" encoding="utf-8"?>
<ds:datastoreItem xmlns:ds="http://schemas.openxmlformats.org/officeDocument/2006/customXml" ds:itemID="{69385248-9979-4BBD-A753-C7C5B0128851}"/>
</file>

<file path=customXml/itemProps3.xml><?xml version="1.0" encoding="utf-8"?>
<ds:datastoreItem xmlns:ds="http://schemas.openxmlformats.org/officeDocument/2006/customXml" ds:itemID="{A90E1EEF-C8D2-4293-A3AD-5F21D825D829}"/>
</file>

<file path=docMetadata/LabelInfo.xml><?xml version="1.0" encoding="utf-8"?>
<clbl:labelList xmlns:clbl="http://schemas.microsoft.com/office/2020/mipLabelMetadata">
  <clbl:label id="{2345e2d3-15db-4b5f-9811-03f9d44e0ac6}" enabled="0" method="" siteId="{2345e2d3-15db-4b5f-9811-03f9d44e0ac6}" removed="1"/>
  <clbl:label id="{9a133404-1e7a-47be-9395-e98e6125c6a2}" enabled="0" method="" siteId="{9a133404-1e7a-47be-9395-e98e6125c6a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Kersti Kalm</dc:creator>
  <cp:keywords/>
  <dc:description/>
  <cp:lastModifiedBy>Kairi Kallas</cp:lastModifiedBy>
  <cp:revision/>
  <dcterms:created xsi:type="dcterms:W3CDTF">2025-03-26T07:33:34Z</dcterms:created>
  <dcterms:modified xsi:type="dcterms:W3CDTF">2025-06-11T07:24:05Z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0x01010011E69739B243D4468B1C2EF178862845</vt:lpwstr>
  </property>
  <property fmtid="{D5CDD505-2E9C-101B-9397-08002B2CF9AE}" pid="3" name="MediaServiceImageTags">
    <vt:lpwstr/>
  </property>
</Properties>
</file>